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52\bureau\2 AFFAIRES EN COURS\94 NSM_MNA\3 TRAVAUX\5 NSM_MNA\07 PRO\03 PIECES ECRITES\5 DUBOIS rev\3 DPGF\"/>
    </mc:Choice>
  </mc:AlternateContent>
  <xr:revisionPtr revIDLastSave="0" documentId="13_ncr:1_{C5A39FA0-304D-47C1-A324-D596290A59E4}" xr6:coauthVersionLast="47" xr6:coauthVersionMax="47" xr10:uidLastSave="{00000000-0000-0000-0000-000000000000}"/>
  <bookViews>
    <workbookView xWindow="-120" yWindow="-120" windowWidth="29040" windowHeight="15720" xr2:uid="{9F0E59EC-7BA9-4CED-9C09-61E6DCDD9244}"/>
  </bookViews>
  <sheets>
    <sheet name="TOTALITE" sheetId="1" r:id="rId1"/>
  </sheets>
  <definedNames>
    <definedName name="_xlnm.Print_Titles" localSheetId="0">TOTALITE!$29:$29</definedName>
    <definedName name="_xlnm.Print_Area" localSheetId="0">TOTALITE!$A$1:$H$61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A7" i="1"/>
  <c r="A6" i="1"/>
  <c r="E51" i="1"/>
  <c r="E49" i="1"/>
  <c r="E47" i="1"/>
  <c r="E45" i="1"/>
  <c r="E43" i="1"/>
  <c r="E41" i="1"/>
  <c r="E39" i="1"/>
  <c r="E37" i="1"/>
  <c r="E35" i="1"/>
  <c r="H53" i="1" l="1"/>
  <c r="H7" i="1" l="1"/>
  <c r="H10" i="1" s="1"/>
  <c r="H54" i="1"/>
  <c r="H56" i="1" s="1"/>
  <c r="H11" i="1" l="1"/>
  <c r="H13" i="1" s="1"/>
</calcChain>
</file>

<file path=xl/sharedStrings.xml><?xml version="1.0" encoding="utf-8"?>
<sst xmlns="http://schemas.openxmlformats.org/spreadsheetml/2006/main" count="59" uniqueCount="52">
  <si>
    <t xml:space="preserve"> RECAPITULATIF </t>
  </si>
  <si>
    <t xml:space="preserve"> Désignation des sections </t>
  </si>
  <si>
    <t>Montant Euros</t>
  </si>
  <si>
    <t xml:space="preserve">MONTANT TOTAL H.T. </t>
  </si>
  <si>
    <t xml:space="preserve">MONTANT TOTAL T.T.C. </t>
  </si>
  <si>
    <t>A                                 ,le</t>
  </si>
  <si>
    <t>Le titulaire</t>
  </si>
  <si>
    <t>(mention manuscrite 'Lu et Accepté')</t>
  </si>
  <si>
    <t>C.C.T.P.</t>
  </si>
  <si>
    <t>Ordre</t>
  </si>
  <si>
    <t>Désignation des Articles</t>
  </si>
  <si>
    <t>U</t>
  </si>
  <si>
    <t>P.U. Euros</t>
  </si>
  <si>
    <t xml:space="preserve">LOT N°1: MACONNERIE, TERRASSEMENT ET VRD.                             </t>
  </si>
  <si>
    <t>1</t>
  </si>
  <si>
    <t>DEMOLITION DE LA COUCHE D'ASPHALTE DE LA COUR.</t>
  </si>
  <si>
    <t>M2</t>
  </si>
  <si>
    <t>2</t>
  </si>
  <si>
    <t>DECAISSEMENT DU SOL COMPRIS DRESSEMENT ET NIVELLEMENT.</t>
  </si>
  <si>
    <t>3</t>
  </si>
  <si>
    <t>FORME EN SABLE POUR RECEVOIR LES PAVES.</t>
  </si>
  <si>
    <t>4</t>
  </si>
  <si>
    <t>FOURNITURE ET POSE DE DALLAGE EN PAVES DE BASALTE DE 30*20.</t>
  </si>
  <si>
    <t>5</t>
  </si>
  <si>
    <t>JOINTOIEMENT DU PAVAGE AU MORTIER DE CHAUX.</t>
  </si>
  <si>
    <t>6</t>
  </si>
  <si>
    <t>CANIVEAU AVEC GRILLE EN CAILLEBOTIS FOURNI ET POSE.</t>
  </si>
  <si>
    <t>ML</t>
  </si>
  <si>
    <t>7</t>
  </si>
  <si>
    <t>REVISION, NETTOYAGE ET VERIFICATION DES ECOULEMENTS DES REGARDS EXISTANTS.</t>
  </si>
  <si>
    <t xml:space="preserve">U </t>
  </si>
  <si>
    <t>8</t>
  </si>
  <si>
    <t>FOURNITURE ET POSE DE REGARDS NEUFS COMPRIS TERRASSEMENT ET RACCORDEMENT.</t>
  </si>
  <si>
    <t>9</t>
  </si>
  <si>
    <t>CHARGEMENT ET ENLEVEMENT DES GRAVOIS AUX DECHARGES PUBLIQUES.</t>
  </si>
  <si>
    <t>M3</t>
  </si>
  <si>
    <t xml:space="preserve"> TOTAL H.T. </t>
  </si>
  <si>
    <t xml:space="preserve"> T.V.A. 20,00 % </t>
  </si>
  <si>
    <t xml:space="preserve"> TOTAL T.T.C.</t>
  </si>
  <si>
    <t>TOTAL T.V.A. 20,00 %</t>
  </si>
  <si>
    <t xml:space="preserve">3.08.01              </t>
  </si>
  <si>
    <t xml:space="preserve">3.08.02              </t>
  </si>
  <si>
    <t xml:space="preserve">3.08.03              </t>
  </si>
  <si>
    <t xml:space="preserve">3.08.04              </t>
  </si>
  <si>
    <t xml:space="preserve">3.08.05              </t>
  </si>
  <si>
    <t xml:space="preserve">3.08.06              </t>
  </si>
  <si>
    <t xml:space="preserve">3.08.07              </t>
  </si>
  <si>
    <t xml:space="preserve">3.07.02              </t>
  </si>
  <si>
    <t xml:space="preserve"> VALEUR juillet 2025</t>
  </si>
  <si>
    <t>Quantité
MOE</t>
  </si>
  <si>
    <t>Quantité
Entreprise</t>
  </si>
  <si>
    <t xml:space="preserve">TRANCHE OPTIONNELLE N°1: PAVAGE DE LA COUR.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</si>
</sst>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\€\ \ "/>
    <numFmt numFmtId="165" formatCode="#,##0.000"/>
  </numFmts>
  <fonts count="7" x14ac:knownFonts="1">
    <font>
      <sz val="10"/>
      <name val="Times New Roman"/>
    </font>
    <font>
      <b/>
      <sz val="14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Continuous"/>
    </xf>
    <xf numFmtId="0" fontId="2" fillId="2" borderId="1" xfId="0" applyFont="1" applyFill="1" applyBorder="1" applyAlignment="1">
      <alignment vertical="center"/>
    </xf>
    <xf numFmtId="0" fontId="0" fillId="0" borderId="2" xfId="0" applyBorder="1"/>
    <xf numFmtId="0" fontId="4" fillId="0" borderId="3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right"/>
    </xf>
    <xf numFmtId="0" fontId="0" fillId="0" borderId="4" xfId="0" applyBorder="1"/>
    <xf numFmtId="0" fontId="4" fillId="0" borderId="5" xfId="0" applyFont="1" applyBorder="1" applyAlignment="1">
      <alignment horizontal="left"/>
    </xf>
    <xf numFmtId="0" fontId="4" fillId="0" borderId="4" xfId="0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 indent="3"/>
    </xf>
    <xf numFmtId="164" fontId="5" fillId="0" borderId="2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4" fillId="0" borderId="5" xfId="0" applyFont="1" applyBorder="1" applyAlignment="1">
      <alignment horizontal="left" indent="3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8" xfId="0" applyFont="1" applyBorder="1" applyAlignment="1">
      <alignment horizontal="right"/>
    </xf>
    <xf numFmtId="0" fontId="5" fillId="0" borderId="0" xfId="0" applyFont="1" applyAlignment="1">
      <alignment horizontal="centerContinuous"/>
    </xf>
    <xf numFmtId="0" fontId="5" fillId="0" borderId="0" xfId="0" applyFont="1" applyAlignment="1">
      <alignment horizontal="left"/>
    </xf>
    <xf numFmtId="0" fontId="3" fillId="0" borderId="0" xfId="0" applyFont="1"/>
    <xf numFmtId="0" fontId="4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vertical="center"/>
    </xf>
    <xf numFmtId="0" fontId="4" fillId="2" borderId="1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 indent="3"/>
    </xf>
    <xf numFmtId="0" fontId="0" fillId="0" borderId="4" xfId="0" quotePrefix="1" applyBorder="1" applyAlignment="1">
      <alignment vertical="top" wrapText="1"/>
    </xf>
    <xf numFmtId="0" fontId="0" fillId="0" borderId="4" xfId="0" quotePrefix="1" applyBorder="1" applyAlignment="1">
      <alignment horizontal="center" vertical="top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/>
    </xf>
    <xf numFmtId="4" fontId="0" fillId="0" borderId="4" xfId="0" applyNumberFormat="1" applyBorder="1"/>
    <xf numFmtId="164" fontId="0" fillId="0" borderId="4" xfId="0" applyNumberFormat="1" applyBorder="1"/>
    <xf numFmtId="165" fontId="0" fillId="0" borderId="4" xfId="0" applyNumberFormat="1" applyBorder="1"/>
    <xf numFmtId="0" fontId="2" fillId="0" borderId="4" xfId="0" applyFont="1" applyBorder="1" applyAlignment="1">
      <alignment horizontal="left" indent="1"/>
    </xf>
    <xf numFmtId="164" fontId="5" fillId="0" borderId="2" xfId="0" applyNumberFormat="1" applyFont="1" applyBorder="1"/>
    <xf numFmtId="164" fontId="5" fillId="0" borderId="4" xfId="0" applyNumberFormat="1" applyFont="1" applyBorder="1"/>
    <xf numFmtId="0" fontId="0" fillId="0" borderId="8" xfId="0" applyBorder="1"/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51657-E2DC-4DF9-8EA1-A1E698E2818D}">
  <dimension ref="A2:H57"/>
  <sheetViews>
    <sheetView showZeros="0" tabSelected="1" view="pageLayout" topLeftCell="A60" zoomScaleNormal="100" workbookViewId="0">
      <selection activeCell="F24" sqref="F24"/>
    </sheetView>
  </sheetViews>
  <sheetFormatPr baseColWidth="10" defaultRowHeight="12.75" x14ac:dyDescent="0.2"/>
  <cols>
    <col min="1" max="1" width="9.33203125" customWidth="1"/>
    <col min="2" max="2" width="7.33203125" customWidth="1"/>
    <col min="3" max="3" width="38.1640625" customWidth="1"/>
    <col min="4" max="4" width="4.1640625" customWidth="1"/>
    <col min="5" max="5" width="9.33203125" customWidth="1"/>
    <col min="6" max="6" width="11.33203125" customWidth="1"/>
    <col min="7" max="7" width="12.33203125" customWidth="1"/>
    <col min="8" max="8" width="17.83203125" customWidth="1"/>
  </cols>
  <sheetData>
    <row r="2" spans="1:8" ht="18.75" x14ac:dyDescent="0.3">
      <c r="A2" s="1" t="s">
        <v>0</v>
      </c>
      <c r="B2" s="1"/>
      <c r="C2" s="1"/>
      <c r="D2" s="1"/>
      <c r="E2" s="1"/>
      <c r="F2" s="1"/>
      <c r="G2" s="1"/>
      <c r="H2" s="1"/>
    </row>
    <row r="3" spans="1:8" x14ac:dyDescent="0.2">
      <c r="A3" s="20"/>
      <c r="B3" s="20"/>
      <c r="C3" s="20"/>
      <c r="D3" s="20"/>
      <c r="E3" s="20"/>
      <c r="F3" s="20"/>
      <c r="G3" s="20"/>
      <c r="H3" s="20"/>
    </row>
    <row r="4" spans="1:8" ht="24.95" customHeight="1" x14ac:dyDescent="0.2">
      <c r="A4" s="21"/>
      <c r="B4" s="22" t="s">
        <v>1</v>
      </c>
      <c r="C4" s="23"/>
      <c r="D4" s="23"/>
      <c r="E4" s="23"/>
      <c r="F4" s="23"/>
      <c r="G4" s="24"/>
      <c r="H4" s="2" t="s">
        <v>2</v>
      </c>
    </row>
    <row r="5" spans="1:8" ht="15" customHeight="1" x14ac:dyDescent="0.25">
      <c r="A5" s="4"/>
      <c r="B5" s="5"/>
      <c r="C5" s="5"/>
      <c r="D5" s="5"/>
      <c r="E5" s="5"/>
      <c r="F5" s="5"/>
      <c r="G5" s="5"/>
      <c r="H5" s="6"/>
    </row>
    <row r="6" spans="1:8" ht="15" customHeight="1" x14ac:dyDescent="0.25">
      <c r="A6" s="14" t="str">
        <f>A31</f>
        <v xml:space="preserve">TRANCHE OPTIONNELLE N°1: PAVAGE DE LA COUR.                                        </v>
      </c>
      <c r="B6" s="5"/>
      <c r="C6" s="5"/>
      <c r="D6" s="5"/>
      <c r="E6" s="5"/>
      <c r="F6" s="5"/>
      <c r="G6" s="5"/>
      <c r="H6" s="9"/>
    </row>
    <row r="7" spans="1:8" ht="15" customHeight="1" x14ac:dyDescent="0.25">
      <c r="A7" s="14" t="str">
        <f>A32</f>
        <v xml:space="preserve">LOT N°1: MACONNERIE, TERRASSEMENT ET VRD.                             </v>
      </c>
      <c r="B7" s="5"/>
      <c r="C7" s="5"/>
      <c r="D7" s="5"/>
      <c r="E7" s="5"/>
      <c r="F7" s="5"/>
      <c r="G7" s="5"/>
      <c r="H7" s="10">
        <f>H53</f>
        <v>0</v>
      </c>
    </row>
    <row r="8" spans="1:8" ht="15" customHeight="1" x14ac:dyDescent="0.25">
      <c r="A8" s="8"/>
      <c r="B8" s="5"/>
      <c r="C8" s="5"/>
      <c r="D8" s="5"/>
      <c r="E8" s="5"/>
      <c r="F8" s="5"/>
      <c r="G8" s="5"/>
      <c r="H8" s="9"/>
    </row>
    <row r="9" spans="1:8" ht="15" customHeight="1" x14ac:dyDescent="0.25">
      <c r="A9" s="8"/>
      <c r="B9" s="5"/>
      <c r="C9" s="5"/>
      <c r="D9" s="5"/>
      <c r="E9" s="5"/>
      <c r="F9" s="5"/>
      <c r="G9" s="5"/>
      <c r="H9" s="9"/>
    </row>
    <row r="10" spans="1:8" ht="15" customHeight="1" x14ac:dyDescent="0.25">
      <c r="A10" s="11" t="s">
        <v>3</v>
      </c>
      <c r="B10" s="5"/>
      <c r="C10" s="5"/>
      <c r="D10" s="5"/>
      <c r="E10" s="5"/>
      <c r="F10" s="5"/>
      <c r="G10" s="5"/>
      <c r="H10" s="12">
        <f>SUM(H6:H8)</f>
        <v>0</v>
      </c>
    </row>
    <row r="11" spans="1:8" ht="15" customHeight="1" x14ac:dyDescent="0.25">
      <c r="A11" s="11" t="s">
        <v>39</v>
      </c>
      <c r="B11" s="5"/>
      <c r="C11" s="5"/>
      <c r="D11" s="5"/>
      <c r="E11" s="5"/>
      <c r="F11" s="5"/>
      <c r="G11" s="5"/>
      <c r="H11" s="13">
        <f>ROUND(H10*20/100,2)</f>
        <v>0</v>
      </c>
    </row>
    <row r="12" spans="1:8" ht="15" customHeight="1" x14ac:dyDescent="0.25">
      <c r="A12" s="8"/>
      <c r="B12" s="5"/>
      <c r="C12" s="5"/>
      <c r="D12" s="5"/>
      <c r="E12" s="5"/>
      <c r="F12" s="5"/>
      <c r="G12" s="5"/>
      <c r="H12" s="9"/>
    </row>
    <row r="13" spans="1:8" ht="15" customHeight="1" x14ac:dyDescent="0.25">
      <c r="A13" s="11" t="s">
        <v>4</v>
      </c>
      <c r="B13" s="5"/>
      <c r="C13" s="5"/>
      <c r="D13" s="5"/>
      <c r="E13" s="5"/>
      <c r="F13" s="5"/>
      <c r="G13" s="5"/>
      <c r="H13" s="12">
        <f>H10+H11</f>
        <v>0</v>
      </c>
    </row>
    <row r="14" spans="1:8" ht="15" customHeight="1" x14ac:dyDescent="0.25">
      <c r="A14" s="15"/>
      <c r="B14" s="16"/>
      <c r="C14" s="16"/>
      <c r="D14" s="16"/>
      <c r="E14" s="16"/>
      <c r="F14" s="16"/>
      <c r="G14" s="16"/>
      <c r="H14" s="17"/>
    </row>
    <row r="15" spans="1:8" x14ac:dyDescent="0.2">
      <c r="A15" s="20"/>
      <c r="B15" s="20"/>
      <c r="C15" s="20"/>
      <c r="D15" s="20"/>
      <c r="E15" s="20"/>
      <c r="F15" s="20"/>
      <c r="G15" s="20"/>
      <c r="H15" s="20"/>
    </row>
    <row r="16" spans="1:8" x14ac:dyDescent="0.2">
      <c r="A16" s="20"/>
      <c r="B16" s="20"/>
      <c r="C16" s="20"/>
      <c r="D16" s="20"/>
      <c r="E16" s="20"/>
      <c r="F16" s="20"/>
      <c r="G16" s="20"/>
      <c r="H16" s="20"/>
    </row>
    <row r="17" spans="1:8" ht="15.75" x14ac:dyDescent="0.25">
      <c r="A17" s="18" t="s">
        <v>48</v>
      </c>
      <c r="B17" s="18"/>
      <c r="C17" s="18"/>
      <c r="D17" s="18"/>
      <c r="E17" s="18"/>
      <c r="F17" s="18"/>
      <c r="G17" s="18"/>
      <c r="H17" s="18"/>
    </row>
    <row r="18" spans="1:8" x14ac:dyDescent="0.2">
      <c r="A18" s="20"/>
      <c r="B18" s="20"/>
      <c r="C18" s="20"/>
      <c r="D18" s="20"/>
      <c r="E18" s="20"/>
      <c r="F18" s="20"/>
      <c r="G18" s="20"/>
      <c r="H18" s="20"/>
    </row>
    <row r="19" spans="1:8" x14ac:dyDescent="0.2">
      <c r="A19" s="20"/>
      <c r="B19" s="20"/>
      <c r="C19" s="20"/>
      <c r="D19" s="20"/>
      <c r="E19" s="20"/>
      <c r="F19" s="20"/>
      <c r="G19" s="20"/>
      <c r="H19" s="20"/>
    </row>
    <row r="20" spans="1:8" ht="15.75" x14ac:dyDescent="0.25">
      <c r="A20" s="20"/>
      <c r="B20" s="20"/>
      <c r="C20" s="19" t="s">
        <v>5</v>
      </c>
      <c r="D20" s="20"/>
      <c r="E20" s="20"/>
      <c r="F20" s="20"/>
      <c r="G20" s="20"/>
      <c r="H20" s="20"/>
    </row>
    <row r="21" spans="1:8" x14ac:dyDescent="0.2">
      <c r="A21" s="20"/>
      <c r="B21" s="20"/>
      <c r="C21" s="20"/>
      <c r="D21" s="20"/>
      <c r="E21" s="20"/>
      <c r="F21" s="20"/>
      <c r="G21" s="20"/>
      <c r="H21" s="20"/>
    </row>
    <row r="22" spans="1:8" x14ac:dyDescent="0.2">
      <c r="A22" s="20"/>
      <c r="B22" s="20"/>
      <c r="C22" s="20"/>
      <c r="D22" s="20"/>
      <c r="E22" s="20"/>
      <c r="F22" s="20"/>
      <c r="G22" s="20"/>
      <c r="H22" s="20"/>
    </row>
    <row r="23" spans="1:8" ht="15.75" x14ac:dyDescent="0.25">
      <c r="A23" s="20"/>
      <c r="B23" s="20"/>
      <c r="C23" s="19" t="s">
        <v>6</v>
      </c>
      <c r="D23" s="20"/>
      <c r="E23" s="20"/>
      <c r="F23" s="20"/>
      <c r="G23" s="20"/>
      <c r="H23" s="20"/>
    </row>
    <row r="24" spans="1:8" x14ac:dyDescent="0.2">
      <c r="A24" s="20"/>
      <c r="B24" s="20"/>
      <c r="C24" s="20"/>
      <c r="D24" s="20"/>
      <c r="E24" s="20"/>
      <c r="F24" s="20"/>
      <c r="G24" s="20"/>
      <c r="H24" s="20"/>
    </row>
    <row r="25" spans="1:8" x14ac:dyDescent="0.2">
      <c r="A25" s="20"/>
      <c r="B25" s="20"/>
      <c r="C25" s="20"/>
      <c r="D25" s="20"/>
      <c r="E25" s="20"/>
      <c r="F25" s="20"/>
      <c r="G25" s="20"/>
      <c r="H25" s="20"/>
    </row>
    <row r="26" spans="1:8" ht="15.75" x14ac:dyDescent="0.25">
      <c r="A26" s="20"/>
      <c r="B26" s="20"/>
      <c r="C26" s="19" t="s">
        <v>7</v>
      </c>
      <c r="D26" s="20"/>
      <c r="E26" s="20"/>
      <c r="F26" s="20"/>
      <c r="G26" s="20"/>
      <c r="H26" s="20"/>
    </row>
    <row r="29" spans="1:8" ht="24.95" customHeight="1" x14ac:dyDescent="0.2">
      <c r="A29" s="25" t="s">
        <v>8</v>
      </c>
      <c r="B29" s="25" t="s">
        <v>9</v>
      </c>
      <c r="C29" s="25" t="s">
        <v>10</v>
      </c>
      <c r="D29" s="25" t="s">
        <v>11</v>
      </c>
      <c r="E29" s="38" t="s">
        <v>49</v>
      </c>
      <c r="F29" s="38" t="s">
        <v>50</v>
      </c>
      <c r="G29" s="25" t="s">
        <v>12</v>
      </c>
      <c r="H29" s="25" t="s">
        <v>2</v>
      </c>
    </row>
    <row r="30" spans="1:8" x14ac:dyDescent="0.2">
      <c r="A30" s="3"/>
      <c r="B30" s="3"/>
      <c r="C30" s="3"/>
      <c r="D30" s="3"/>
      <c r="E30" s="3"/>
      <c r="F30" s="3"/>
      <c r="G30" s="3"/>
      <c r="H30" s="3"/>
    </row>
    <row r="31" spans="1:8" ht="15.75" x14ac:dyDescent="0.25">
      <c r="A31" s="26" t="s">
        <v>51</v>
      </c>
      <c r="B31" s="7"/>
      <c r="C31" s="7"/>
      <c r="D31" s="7"/>
      <c r="E31" s="7"/>
      <c r="F31" s="7"/>
      <c r="G31" s="7"/>
      <c r="H31" s="7"/>
    </row>
    <row r="32" spans="1:8" ht="15.75" x14ac:dyDescent="0.25">
      <c r="A32" s="26" t="s">
        <v>13</v>
      </c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ht="25.5" x14ac:dyDescent="0.2">
      <c r="A35" s="27" t="s">
        <v>40</v>
      </c>
      <c r="B35" s="28" t="s">
        <v>14</v>
      </c>
      <c r="C35" s="29" t="s">
        <v>15</v>
      </c>
      <c r="D35" s="30" t="s">
        <v>16</v>
      </c>
      <c r="E35" s="31">
        <f>ROUND(375.33,2)</f>
        <v>375.33</v>
      </c>
      <c r="F35" s="31"/>
      <c r="G35" s="32">
        <v>0</v>
      </c>
      <c r="H35" s="32">
        <f>ROUND(F35 * G35,2)</f>
        <v>0</v>
      </c>
    </row>
    <row r="36" spans="1:8" x14ac:dyDescent="0.2">
      <c r="A36" s="7"/>
      <c r="B36" s="7"/>
      <c r="C36" s="7"/>
      <c r="D36" s="7"/>
      <c r="E36" s="7"/>
      <c r="F36" s="7"/>
      <c r="G36" s="7"/>
      <c r="H36" s="32">
        <f t="shared" ref="H36:H51" si="0">ROUND(F36 * G36,2)</f>
        <v>0</v>
      </c>
    </row>
    <row r="37" spans="1:8" ht="25.5" x14ac:dyDescent="0.2">
      <c r="A37" s="27" t="s">
        <v>41</v>
      </c>
      <c r="B37" s="28" t="s">
        <v>17</v>
      </c>
      <c r="C37" s="29" t="s">
        <v>18</v>
      </c>
      <c r="D37" s="30" t="s">
        <v>16</v>
      </c>
      <c r="E37" s="31">
        <f>ROUND(375.33,2)</f>
        <v>375.33</v>
      </c>
      <c r="F37" s="31"/>
      <c r="G37" s="32">
        <v>0</v>
      </c>
      <c r="H37" s="32">
        <f t="shared" si="0"/>
        <v>0</v>
      </c>
    </row>
    <row r="38" spans="1:8" x14ac:dyDescent="0.2">
      <c r="A38" s="7"/>
      <c r="B38" s="7"/>
      <c r="C38" s="7"/>
      <c r="D38" s="7"/>
      <c r="E38" s="7"/>
      <c r="F38" s="7"/>
      <c r="G38" s="7"/>
      <c r="H38" s="32">
        <f t="shared" si="0"/>
        <v>0</v>
      </c>
    </row>
    <row r="39" spans="1:8" ht="25.5" x14ac:dyDescent="0.2">
      <c r="A39" s="27" t="s">
        <v>42</v>
      </c>
      <c r="B39" s="28" t="s">
        <v>19</v>
      </c>
      <c r="C39" s="29" t="s">
        <v>20</v>
      </c>
      <c r="D39" s="30" t="s">
        <v>16</v>
      </c>
      <c r="E39" s="31">
        <f>ROUND(375.33,2)</f>
        <v>375.33</v>
      </c>
      <c r="F39" s="31"/>
      <c r="G39" s="32">
        <v>0</v>
      </c>
      <c r="H39" s="32">
        <f t="shared" si="0"/>
        <v>0</v>
      </c>
    </row>
    <row r="40" spans="1:8" x14ac:dyDescent="0.2">
      <c r="A40" s="7"/>
      <c r="B40" s="7"/>
      <c r="C40" s="7"/>
      <c r="D40" s="7"/>
      <c r="E40" s="7"/>
      <c r="F40" s="7"/>
      <c r="G40" s="7"/>
      <c r="H40" s="32">
        <f t="shared" si="0"/>
        <v>0</v>
      </c>
    </row>
    <row r="41" spans="1:8" ht="25.5" x14ac:dyDescent="0.2">
      <c r="A41" s="27" t="s">
        <v>43</v>
      </c>
      <c r="B41" s="28" t="s">
        <v>21</v>
      </c>
      <c r="C41" s="29" t="s">
        <v>22</v>
      </c>
      <c r="D41" s="30" t="s">
        <v>16</v>
      </c>
      <c r="E41" s="31">
        <f>ROUND(375.33,2)</f>
        <v>375.33</v>
      </c>
      <c r="F41" s="31"/>
      <c r="G41" s="32">
        <v>0</v>
      </c>
      <c r="H41" s="32">
        <f t="shared" si="0"/>
        <v>0</v>
      </c>
    </row>
    <row r="42" spans="1:8" x14ac:dyDescent="0.2">
      <c r="A42" s="7"/>
      <c r="B42" s="7"/>
      <c r="C42" s="7"/>
      <c r="D42" s="7"/>
      <c r="E42" s="7"/>
      <c r="F42" s="7"/>
      <c r="G42" s="7"/>
      <c r="H42" s="32">
        <f t="shared" si="0"/>
        <v>0</v>
      </c>
    </row>
    <row r="43" spans="1:8" ht="25.5" x14ac:dyDescent="0.2">
      <c r="A43" s="27" t="s">
        <v>43</v>
      </c>
      <c r="B43" s="28" t="s">
        <v>23</v>
      </c>
      <c r="C43" s="29" t="s">
        <v>24</v>
      </c>
      <c r="D43" s="30" t="s">
        <v>16</v>
      </c>
      <c r="E43" s="31">
        <f>ROUND(375.33,2)</f>
        <v>375.33</v>
      </c>
      <c r="F43" s="31"/>
      <c r="G43" s="32">
        <v>0</v>
      </c>
      <c r="H43" s="32">
        <f t="shared" si="0"/>
        <v>0</v>
      </c>
    </row>
    <row r="44" spans="1:8" x14ac:dyDescent="0.2">
      <c r="A44" s="7"/>
      <c r="B44" s="7"/>
      <c r="C44" s="7"/>
      <c r="D44" s="7"/>
      <c r="E44" s="7"/>
      <c r="F44" s="7"/>
      <c r="G44" s="7"/>
      <c r="H44" s="32">
        <f t="shared" si="0"/>
        <v>0</v>
      </c>
    </row>
    <row r="45" spans="1:8" ht="25.5" x14ac:dyDescent="0.2">
      <c r="A45" s="27" t="s">
        <v>44</v>
      </c>
      <c r="B45" s="28" t="s">
        <v>25</v>
      </c>
      <c r="C45" s="29" t="s">
        <v>26</v>
      </c>
      <c r="D45" s="30" t="s">
        <v>27</v>
      </c>
      <c r="E45" s="31">
        <f>ROUND(25.6,2)</f>
        <v>25.6</v>
      </c>
      <c r="F45" s="31"/>
      <c r="G45" s="32">
        <v>0</v>
      </c>
      <c r="H45" s="32">
        <f t="shared" si="0"/>
        <v>0</v>
      </c>
    </row>
    <row r="46" spans="1:8" x14ac:dyDescent="0.2">
      <c r="A46" s="7"/>
      <c r="B46" s="7"/>
      <c r="C46" s="7"/>
      <c r="D46" s="7"/>
      <c r="E46" s="7"/>
      <c r="F46" s="7"/>
      <c r="G46" s="7"/>
      <c r="H46" s="32">
        <f t="shared" si="0"/>
        <v>0</v>
      </c>
    </row>
    <row r="47" spans="1:8" ht="38.25" x14ac:dyDescent="0.2">
      <c r="A47" s="27" t="s">
        <v>45</v>
      </c>
      <c r="B47" s="28" t="s">
        <v>28</v>
      </c>
      <c r="C47" s="29" t="s">
        <v>29</v>
      </c>
      <c r="D47" s="30" t="s">
        <v>30</v>
      </c>
      <c r="E47" s="31">
        <f>ROUND(3,2)</f>
        <v>3</v>
      </c>
      <c r="F47" s="31"/>
      <c r="G47" s="32">
        <v>0</v>
      </c>
      <c r="H47" s="32">
        <f t="shared" si="0"/>
        <v>0</v>
      </c>
    </row>
    <row r="48" spans="1:8" x14ac:dyDescent="0.2">
      <c r="A48" s="7"/>
      <c r="B48" s="7"/>
      <c r="C48" s="7"/>
      <c r="D48" s="7"/>
      <c r="E48" s="7"/>
      <c r="F48" s="7"/>
      <c r="G48" s="7"/>
      <c r="H48" s="32">
        <f t="shared" si="0"/>
        <v>0</v>
      </c>
    </row>
    <row r="49" spans="1:8" ht="38.25" x14ac:dyDescent="0.2">
      <c r="A49" s="27" t="s">
        <v>46</v>
      </c>
      <c r="B49" s="28" t="s">
        <v>31</v>
      </c>
      <c r="C49" s="29" t="s">
        <v>32</v>
      </c>
      <c r="D49" s="30" t="s">
        <v>30</v>
      </c>
      <c r="E49" s="31">
        <f>ROUND(3,2)</f>
        <v>3</v>
      </c>
      <c r="F49" s="31"/>
      <c r="G49" s="32">
        <v>0</v>
      </c>
      <c r="H49" s="32">
        <f t="shared" si="0"/>
        <v>0</v>
      </c>
    </row>
    <row r="50" spans="1:8" x14ac:dyDescent="0.2">
      <c r="A50" s="7"/>
      <c r="B50" s="7"/>
      <c r="C50" s="7"/>
      <c r="D50" s="7"/>
      <c r="E50" s="7"/>
      <c r="F50" s="7"/>
      <c r="G50" s="7"/>
      <c r="H50" s="32">
        <f t="shared" si="0"/>
        <v>0</v>
      </c>
    </row>
    <row r="51" spans="1:8" ht="38.25" x14ac:dyDescent="0.2">
      <c r="A51" s="27" t="s">
        <v>47</v>
      </c>
      <c r="B51" s="28" t="s">
        <v>33</v>
      </c>
      <c r="C51" s="29" t="s">
        <v>34</v>
      </c>
      <c r="D51" s="30" t="s">
        <v>35</v>
      </c>
      <c r="E51" s="33">
        <f>ROUND(56.3,3)</f>
        <v>56.3</v>
      </c>
      <c r="F51" s="33"/>
      <c r="G51" s="32">
        <v>0</v>
      </c>
      <c r="H51" s="32">
        <f t="shared" si="0"/>
        <v>0</v>
      </c>
    </row>
    <row r="52" spans="1:8" x14ac:dyDescent="0.2">
      <c r="A52" s="7"/>
      <c r="B52" s="7"/>
      <c r="C52" s="7"/>
      <c r="D52" s="7"/>
      <c r="E52" s="7"/>
      <c r="F52" s="7"/>
      <c r="G52" s="7"/>
      <c r="H52" s="7"/>
    </row>
    <row r="53" spans="1:8" ht="15.75" x14ac:dyDescent="0.25">
      <c r="A53" s="7"/>
      <c r="B53" s="7"/>
      <c r="C53" s="34" t="s">
        <v>36</v>
      </c>
      <c r="D53" s="7"/>
      <c r="E53" s="7"/>
      <c r="F53" s="7"/>
      <c r="G53" s="7"/>
      <c r="H53" s="35">
        <f xml:space="preserve"> SUM(H34:H52)</f>
        <v>0</v>
      </c>
    </row>
    <row r="54" spans="1:8" ht="15.75" x14ac:dyDescent="0.25">
      <c r="A54" s="7"/>
      <c r="B54" s="7"/>
      <c r="C54" s="34" t="s">
        <v>37</v>
      </c>
      <c r="D54" s="7"/>
      <c r="E54" s="7"/>
      <c r="F54" s="7"/>
      <c r="G54" s="7"/>
      <c r="H54" s="36">
        <f>ROUND(H53*0.2,2)</f>
        <v>0</v>
      </c>
    </row>
    <row r="55" spans="1:8" x14ac:dyDescent="0.2">
      <c r="A55" s="7"/>
      <c r="B55" s="7"/>
      <c r="C55" s="7"/>
      <c r="D55" s="7"/>
      <c r="E55" s="7"/>
      <c r="F55" s="7"/>
      <c r="G55" s="7"/>
      <c r="H55" s="7"/>
    </row>
    <row r="56" spans="1:8" ht="15.75" x14ac:dyDescent="0.25">
      <c r="A56" s="7"/>
      <c r="B56" s="7"/>
      <c r="C56" s="34" t="s">
        <v>38</v>
      </c>
      <c r="D56" s="7"/>
      <c r="E56" s="7"/>
      <c r="F56" s="7"/>
      <c r="G56" s="7"/>
      <c r="H56" s="35">
        <f>H53+H54</f>
        <v>0</v>
      </c>
    </row>
    <row r="57" spans="1:8" x14ac:dyDescent="0.2">
      <c r="A57" s="37"/>
      <c r="B57" s="37"/>
      <c r="C57" s="37"/>
      <c r="D57" s="37"/>
      <c r="E57" s="37"/>
      <c r="F57" s="37"/>
      <c r="G57" s="37"/>
      <c r="H57" s="37"/>
    </row>
  </sheetData>
  <phoneticPr fontId="0" type="noConversion"/>
  <printOptions horizontalCentered="1"/>
  <pageMargins left="0.59055118110236227" right="0.59055118110236227" top="0.98425196850393704" bottom="0.98425196850393704" header="0.23622047244094491" footer="0.19685039370078741"/>
  <pageSetup paperSize="9" scale="90" orientation="portrait" useFirstPageNumber="1" r:id="rId1"/>
  <headerFooter alignWithMargins="0">
    <oddHeader xml:space="preserve">&amp;L&amp;9 94.NOGENT SUR MARNE.MAISON DES ARTISTES - ADDITIF&amp;C
&amp;14Cadre de Décomposition du Prix Global et Forfaitaire&amp;R&amp;9LOT N°1: MACONNERIE, TERRASSEMENT ET VRD.      </oddHeader>
    <oddFooter>&amp;L&amp;9 Cabinet DUBOIS&amp;C&amp;9 novembre 2025&amp;RPage &amp;P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TOTALITE</vt:lpstr>
      <vt:lpstr>TOTALITE!Impression_des_titres</vt:lpstr>
      <vt:lpstr>TOTALITE!Zone_d_impression</vt:lpstr>
    </vt:vector>
  </TitlesOfParts>
  <Company>CABINET DUBOIS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GERMAIN Nathalie</dc:creator>
  <cp:lastModifiedBy>AM PATRIMOINE</cp:lastModifiedBy>
  <cp:lastPrinted>2025-10-21T09:54:09Z</cp:lastPrinted>
  <dcterms:created xsi:type="dcterms:W3CDTF">2025-10-21T09:23:59Z</dcterms:created>
  <dcterms:modified xsi:type="dcterms:W3CDTF">2025-11-28T13:09:32Z</dcterms:modified>
</cp:coreProperties>
</file>